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エリアフロア分煙" sheetId="1" r:id="rId1"/>
    <sheet name="記入例" sheetId="2" r:id="rId2"/>
  </sheets>
  <definedNames>
    <definedName name="_xlnm.Print_Area" localSheetId="0">エリアフロア分煙!$A$1:$AF$35</definedName>
  </definedNames>
  <calcPr calcId="145621"/>
</workbook>
</file>

<file path=xl/calcChain.xml><?xml version="1.0" encoding="utf-8"?>
<calcChain xmlns="http://schemas.openxmlformats.org/spreadsheetml/2006/main">
  <c r="AA27" i="1" l="1"/>
  <c r="V25" i="1"/>
  <c r="Z13" i="1"/>
  <c r="Z11" i="1"/>
  <c r="J8" i="1" s="1"/>
  <c r="H16" i="1" s="1"/>
  <c r="C35" i="1" s="1"/>
  <c r="Z6" i="1"/>
  <c r="C32" i="1" s="1"/>
  <c r="J23" i="1" l="1"/>
  <c r="J32" i="1" s="1"/>
  <c r="S32" i="1" s="1"/>
  <c r="V16" i="1"/>
  <c r="J23" i="2"/>
  <c r="AA27" i="2"/>
  <c r="V16" i="2"/>
  <c r="H16" i="2"/>
  <c r="J8" i="2"/>
  <c r="Z6" i="2"/>
  <c r="S35" i="2"/>
  <c r="S32" i="2"/>
  <c r="J35" i="2"/>
  <c r="C35" i="2"/>
  <c r="C32" i="2"/>
  <c r="V25" i="2"/>
  <c r="Z13" i="2"/>
  <c r="Z11" i="2"/>
  <c r="J35" i="1" l="1"/>
  <c r="S35" i="1" s="1"/>
  <c r="J32" i="2"/>
</calcChain>
</file>

<file path=xl/sharedStrings.xml><?xml version="1.0" encoding="utf-8"?>
<sst xmlns="http://schemas.openxmlformats.org/spreadsheetml/2006/main" count="100" uniqueCount="33">
  <si>
    <t>１　必要となる換気量</t>
    <rPh sb="2" eb="4">
      <t>ヒツヨウ</t>
    </rPh>
    <rPh sb="7" eb="10">
      <t>カンキリョウ</t>
    </rPh>
    <phoneticPr fontId="2"/>
  </si>
  <si>
    <t>ｍ</t>
    <phoneticPr fontId="2"/>
  </si>
  <si>
    <t>＝</t>
    <phoneticPr fontId="2"/>
  </si>
  <si>
    <t>㎡</t>
    <phoneticPr fontId="2"/>
  </si>
  <si>
    <t>㎥/h</t>
    <phoneticPr fontId="2"/>
  </si>
  <si>
    <t>㎥/h</t>
    <phoneticPr fontId="2"/>
  </si>
  <si>
    <t>台</t>
    <rPh sb="0" eb="1">
      <t>ダイ</t>
    </rPh>
    <phoneticPr fontId="2"/>
  </si>
  <si>
    <t>エリア分煙・フロア分煙（換気措置）</t>
    <rPh sb="3" eb="5">
      <t>ブンエン</t>
    </rPh>
    <rPh sb="9" eb="11">
      <t>ブンエン</t>
    </rPh>
    <rPh sb="12" eb="14">
      <t>カンキ</t>
    </rPh>
    <rPh sb="14" eb="16">
      <t>ソチ</t>
    </rPh>
    <phoneticPr fontId="2"/>
  </si>
  <si>
    <t>※自社で作成したものでも結構です</t>
    <phoneticPr fontId="2"/>
  </si>
  <si>
    <t>必要換気量</t>
    <rPh sb="0" eb="2">
      <t>ヒツヨウ</t>
    </rPh>
    <rPh sb="2" eb="5">
      <t>カンキリョウ</t>
    </rPh>
    <phoneticPr fontId="2"/>
  </si>
  <si>
    <t>設計換気量</t>
    <rPh sb="0" eb="2">
      <t>セッケイ</t>
    </rPh>
    <rPh sb="2" eb="5">
      <t>カンキリョウ</t>
    </rPh>
    <phoneticPr fontId="2"/>
  </si>
  <si>
    <t>ｍ×</t>
    <phoneticPr fontId="2"/>
  </si>
  <si>
    <t>（開口率）=</t>
    <rPh sb="1" eb="3">
      <t>カイコウ</t>
    </rPh>
    <rPh sb="3" eb="4">
      <t>リツ</t>
    </rPh>
    <phoneticPr fontId="2"/>
  </si>
  <si>
    <t>㎥/h ÷</t>
    <phoneticPr fontId="2"/>
  </si>
  <si>
    <t>㎡　</t>
    <phoneticPr fontId="2"/>
  </si>
  <si>
    <t>席　　＝</t>
    <rPh sb="0" eb="1">
      <t>セキ</t>
    </rPh>
    <phoneticPr fontId="2"/>
  </si>
  <si>
    <r>
      <rPr>
        <sz val="14"/>
        <color theme="1"/>
        <rFont val="ＭＳ Ｐ明朝"/>
        <family val="1"/>
        <charset val="128"/>
      </rPr>
      <t>70.3㎥/h</t>
    </r>
    <r>
      <rPr>
        <sz val="12"/>
        <color theme="1"/>
        <rFont val="ＭＳ Ｐ明朝"/>
        <family val="1"/>
        <charset val="128"/>
      </rPr>
      <t xml:space="preserve"> × 喫煙席数</t>
    </r>
    <rPh sb="10" eb="12">
      <t>キツエン</t>
    </rPh>
    <rPh sb="12" eb="13">
      <t>セキ</t>
    </rPh>
    <rPh sb="13" eb="14">
      <t>スウ</t>
    </rPh>
    <phoneticPr fontId="2"/>
  </si>
  <si>
    <t>２　設計換気量</t>
    <rPh sb="2" eb="4">
      <t>セッケイ</t>
    </rPh>
    <rPh sb="4" eb="7">
      <t>カンキリョウ</t>
    </rPh>
    <phoneticPr fontId="2"/>
  </si>
  <si>
    <t>㎥/h　×</t>
    <phoneticPr fontId="2"/>
  </si>
  <si>
    <t>換気扇①</t>
    <rPh sb="0" eb="3">
      <t>カンキセン</t>
    </rPh>
    <phoneticPr fontId="2"/>
  </si>
  <si>
    <t>換気扇②</t>
    <rPh sb="0" eb="3">
      <t>カンキセン</t>
    </rPh>
    <phoneticPr fontId="2"/>
  </si>
  <si>
    <t>となり、換気措置の要件を満たすこととなる。</t>
    <rPh sb="4" eb="6">
      <t>カンキ</t>
    </rPh>
    <rPh sb="6" eb="8">
      <t>ソチ</t>
    </rPh>
    <rPh sb="9" eb="11">
      <t>ヨウケン</t>
    </rPh>
    <rPh sb="12" eb="13">
      <t>ミ</t>
    </rPh>
    <phoneticPr fontId="2"/>
  </si>
  <si>
    <t>㎥/h　　＞　</t>
    <phoneticPr fontId="2"/>
  </si>
  <si>
    <t>（参考）</t>
    <rPh sb="1" eb="3">
      <t>サンコウ</t>
    </rPh>
    <phoneticPr fontId="2"/>
  </si>
  <si>
    <t>開口部の総面積</t>
    <rPh sb="0" eb="3">
      <t>カイコウブ</t>
    </rPh>
    <rPh sb="4" eb="7">
      <t>ソウメンセキ</t>
    </rPh>
    <phoneticPr fontId="2"/>
  </si>
  <si>
    <t xml:space="preserve">m/s  </t>
    <phoneticPr fontId="2"/>
  </si>
  <si>
    <t>排気風量</t>
    <rPh sb="0" eb="2">
      <t>ハイキ</t>
    </rPh>
    <rPh sb="2" eb="4">
      <t>フウリョウ</t>
    </rPh>
    <phoneticPr fontId="2"/>
  </si>
  <si>
    <t>その他、開口部面積</t>
    <rPh sb="2" eb="3">
      <t>タ</t>
    </rPh>
    <rPh sb="4" eb="7">
      <t>カイコウブ</t>
    </rPh>
    <rPh sb="7" eb="9">
      <t>メンセキ</t>
    </rPh>
    <phoneticPr fontId="2"/>
  </si>
  <si>
    <t>出入口</t>
    <rPh sb="0" eb="3">
      <t>デイリグチ</t>
    </rPh>
    <phoneticPr fontId="2"/>
  </si>
  <si>
    <t>ガラリ</t>
    <phoneticPr fontId="2"/>
  </si>
  <si>
    <t>開口部の総面積</t>
    <rPh sb="0" eb="3">
      <t>カイコウブ</t>
    </rPh>
    <rPh sb="4" eb="7">
      <t>ソウメンセキ</t>
    </rPh>
    <rPh sb="5" eb="7">
      <t>メンセキ</t>
    </rPh>
    <phoneticPr fontId="2"/>
  </si>
  <si>
    <t>㎡ ÷ 3,600s/h  ≒</t>
    <phoneticPr fontId="2"/>
  </si>
  <si>
    <t>換気量計算書</t>
    <rPh sb="0" eb="3">
      <t>カンキリョウ</t>
    </rPh>
    <rPh sb="3" eb="6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</si>
</sst>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_ "/>
    <numFmt numFmtId="178" formatCode="0.000_);[Red]\(0.000\)"/>
    <numFmt numFmtId="179" formatCode="0.00_);[Red]\(0.00\)"/>
    <numFmt numFmtId="180" formatCode="#,##0.0;[Red]\-#,##0.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shrinkToFit="1"/>
    </xf>
    <xf numFmtId="38" fontId="8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0" fontId="5" fillId="0" borderId="6" xfId="1" applyNumberFormat="1" applyFont="1" applyBorder="1" applyAlignment="1">
      <alignment horizontal="center" vertical="center" shrinkToFit="1"/>
    </xf>
    <xf numFmtId="180" fontId="13" fillId="0" borderId="7" xfId="1" applyNumberFormat="1" applyFont="1" applyBorder="1" applyAlignment="1">
      <alignment horizontal="center" vertical="center" shrinkToFit="1"/>
    </xf>
    <xf numFmtId="180" fontId="13" fillId="0" borderId="8" xfId="1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80" fontId="9" fillId="0" borderId="6" xfId="1" applyNumberFormat="1" applyFont="1" applyBorder="1" applyAlignment="1">
      <alignment horizontal="center" vertical="center" shrinkToFit="1"/>
    </xf>
    <xf numFmtId="180" fontId="0" fillId="0" borderId="7" xfId="1" applyNumberFormat="1" applyFont="1" applyBorder="1" applyAlignment="1">
      <alignment horizontal="center" vertical="center" shrinkToFit="1"/>
    </xf>
    <xf numFmtId="180" fontId="0" fillId="0" borderId="8" xfId="1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38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view="pageBreakPreview" zoomScaleNormal="100" zoomScaleSheetLayoutView="100" workbookViewId="0">
      <selection activeCell="J13" sqref="J13:N13"/>
    </sheetView>
  </sheetViews>
  <sheetFormatPr defaultRowHeight="13.5" x14ac:dyDescent="0.15"/>
  <cols>
    <col min="1" max="37" width="2.625" customWidth="1"/>
  </cols>
  <sheetData>
    <row r="1" spans="1:32" s="5" customFormat="1" ht="13.5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37" customFormat="1" ht="31.5" customHeight="1" x14ac:dyDescent="0.15">
      <c r="A2" s="2" t="s">
        <v>7</v>
      </c>
      <c r="T2" s="63" t="s">
        <v>8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s="37" customFormat="1" ht="31.5" customHeight="1" x14ac:dyDescent="0.15"/>
    <row r="4" spans="1:32" s="37" customFormat="1" ht="27.95" customHeight="1" x14ac:dyDescent="0.15">
      <c r="A4" s="72" t="s">
        <v>32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s="5" customFormat="1" ht="33" customHeight="1" thickBot="1" x14ac:dyDescent="0.2"/>
    <row r="6" spans="1:32" s="5" customFormat="1" ht="30.75" customHeight="1" thickBot="1" x14ac:dyDescent="0.2">
      <c r="A6" s="29" t="s">
        <v>0</v>
      </c>
      <c r="I6" s="22"/>
      <c r="J6" s="64" t="s">
        <v>16</v>
      </c>
      <c r="K6" s="64"/>
      <c r="L6" s="64"/>
      <c r="M6" s="64"/>
      <c r="N6" s="64"/>
      <c r="O6" s="64"/>
      <c r="P6" s="64"/>
      <c r="Q6" s="64"/>
      <c r="R6" s="65"/>
      <c r="S6" s="50"/>
      <c r="T6" s="61"/>
      <c r="U6" s="62"/>
      <c r="V6" s="66" t="s">
        <v>15</v>
      </c>
      <c r="W6" s="67"/>
      <c r="X6" s="67"/>
      <c r="Y6" s="68"/>
      <c r="Z6" s="69">
        <f>S6*70.3</f>
        <v>0</v>
      </c>
      <c r="AA6" s="70"/>
      <c r="AB6" s="70"/>
      <c r="AC6" s="71"/>
      <c r="AD6" s="5" t="s">
        <v>4</v>
      </c>
    </row>
    <row r="7" spans="1:32" s="5" customFormat="1" ht="16.5" customHeight="1" thickBot="1" x14ac:dyDescent="0.2">
      <c r="A7" s="4"/>
    </row>
    <row r="8" spans="1:32" s="5" customFormat="1" ht="26.1" customHeight="1" thickBot="1" x14ac:dyDescent="0.2">
      <c r="A8" s="29" t="s">
        <v>17</v>
      </c>
      <c r="J8" s="53">
        <f>Z11+Z13</f>
        <v>0</v>
      </c>
      <c r="K8" s="54"/>
      <c r="L8" s="54"/>
      <c r="M8" s="54"/>
      <c r="N8" s="55"/>
      <c r="O8" s="5" t="s">
        <v>4</v>
      </c>
    </row>
    <row r="9" spans="1:32" s="5" customFormat="1" ht="9.75" customHeight="1" x14ac:dyDescent="0.15">
      <c r="A9" s="4"/>
    </row>
    <row r="10" spans="1:32" s="5" customFormat="1" ht="9.75" customHeight="1" x14ac:dyDescent="0.15">
      <c r="J10" s="56" t="s">
        <v>26</v>
      </c>
      <c r="K10" s="57"/>
      <c r="L10" s="57"/>
      <c r="M10" s="57"/>
      <c r="N10" s="57"/>
      <c r="O10" s="38"/>
    </row>
    <row r="11" spans="1:32" s="22" customFormat="1" ht="26.1" customHeight="1" x14ac:dyDescent="0.15">
      <c r="C11" s="45" t="s">
        <v>19</v>
      </c>
      <c r="D11" s="45"/>
      <c r="E11" s="45"/>
      <c r="F11" s="45"/>
      <c r="J11" s="50"/>
      <c r="K11" s="51"/>
      <c r="L11" s="51"/>
      <c r="M11" s="51"/>
      <c r="N11" s="52"/>
      <c r="O11" s="58" t="s">
        <v>18</v>
      </c>
      <c r="P11" s="59"/>
      <c r="Q11" s="59"/>
      <c r="R11" s="60"/>
      <c r="S11" s="50"/>
      <c r="T11" s="61"/>
      <c r="U11" s="62"/>
      <c r="V11" s="5" t="s">
        <v>6</v>
      </c>
      <c r="W11" s="46" t="s">
        <v>2</v>
      </c>
      <c r="X11" s="46"/>
      <c r="Y11" s="46"/>
      <c r="Z11" s="47">
        <f>J11*S11</f>
        <v>0</v>
      </c>
      <c r="AA11" s="48"/>
      <c r="AB11" s="48"/>
      <c r="AC11" s="49"/>
      <c r="AD11" s="5" t="s">
        <v>4</v>
      </c>
      <c r="AE11" s="5"/>
    </row>
    <row r="12" spans="1:32" s="5" customFormat="1" ht="9.75" customHeight="1" x14ac:dyDescent="0.15">
      <c r="B12" s="45"/>
      <c r="C12" s="45"/>
      <c r="D12" s="45"/>
      <c r="E12" s="45"/>
      <c r="F12" s="45"/>
      <c r="S12" s="22"/>
      <c r="T12" s="22"/>
      <c r="U12" s="22"/>
      <c r="Z12" s="22"/>
      <c r="AA12" s="22"/>
      <c r="AB12" s="22"/>
      <c r="AC12" s="22"/>
    </row>
    <row r="13" spans="1:32" s="5" customFormat="1" ht="26.1" customHeight="1" x14ac:dyDescent="0.15">
      <c r="C13" s="45" t="s">
        <v>20</v>
      </c>
      <c r="D13" s="45"/>
      <c r="E13" s="45"/>
      <c r="F13" s="45"/>
      <c r="J13" s="50"/>
      <c r="K13" s="51"/>
      <c r="L13" s="51"/>
      <c r="M13" s="51"/>
      <c r="N13" s="52"/>
      <c r="O13" s="58" t="s">
        <v>18</v>
      </c>
      <c r="P13" s="59"/>
      <c r="Q13" s="59"/>
      <c r="R13" s="60"/>
      <c r="S13" s="50"/>
      <c r="T13" s="61"/>
      <c r="U13" s="62"/>
      <c r="V13" s="5" t="s">
        <v>6</v>
      </c>
      <c r="W13" s="46" t="s">
        <v>2</v>
      </c>
      <c r="X13" s="46"/>
      <c r="Y13" s="46"/>
      <c r="Z13" s="47">
        <f>J13*S13</f>
        <v>0</v>
      </c>
      <c r="AA13" s="48"/>
      <c r="AB13" s="48"/>
      <c r="AC13" s="49"/>
      <c r="AD13" s="5" t="s">
        <v>4</v>
      </c>
    </row>
    <row r="14" spans="1:32" s="5" customFormat="1" ht="21" customHeight="1" thickBot="1" x14ac:dyDescent="0.2"/>
    <row r="15" spans="1:32" s="5" customFormat="1" ht="26.1" customHeight="1" thickTop="1" thickBo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s="5" customFormat="1" ht="29.25" customHeight="1" thickBot="1" x14ac:dyDescent="0.2">
      <c r="A16" s="12"/>
      <c r="B16" s="6"/>
      <c r="C16" s="74" t="s">
        <v>10</v>
      </c>
      <c r="D16" s="75"/>
      <c r="E16" s="75"/>
      <c r="F16" s="75"/>
      <c r="G16" s="76"/>
      <c r="H16" s="77">
        <f>J8</f>
        <v>0</v>
      </c>
      <c r="I16" s="78"/>
      <c r="J16" s="78"/>
      <c r="K16" s="79"/>
      <c r="L16" s="80" t="s">
        <v>22</v>
      </c>
      <c r="M16" s="81"/>
      <c r="N16" s="81"/>
      <c r="O16" s="81"/>
      <c r="P16" s="81"/>
      <c r="Q16" s="82" t="s">
        <v>9</v>
      </c>
      <c r="R16" s="59"/>
      <c r="S16" s="59"/>
      <c r="T16" s="59"/>
      <c r="U16" s="83"/>
      <c r="V16" s="84">
        <f>Z6</f>
        <v>0</v>
      </c>
      <c r="W16" s="85"/>
      <c r="X16" s="85"/>
      <c r="Y16" s="85"/>
      <c r="Z16" s="86"/>
      <c r="AA16" s="6" t="s">
        <v>4</v>
      </c>
      <c r="AB16" s="6"/>
      <c r="AC16" s="6"/>
      <c r="AD16" s="6"/>
      <c r="AE16" s="6"/>
      <c r="AF16" s="25"/>
    </row>
    <row r="17" spans="1:33" s="5" customFormat="1" ht="6.75" customHeight="1" x14ac:dyDescent="0.15">
      <c r="A17" s="12"/>
      <c r="B17" s="6"/>
      <c r="C17" s="6"/>
      <c r="D17" s="6"/>
      <c r="E17" s="6"/>
      <c r="F17" s="6"/>
      <c r="G17" s="6"/>
      <c r="H17" s="13"/>
      <c r="I17" s="23"/>
      <c r="J17" s="23"/>
      <c r="K17" s="23"/>
      <c r="L17" s="6"/>
      <c r="M17" s="6"/>
      <c r="N17" s="6"/>
      <c r="O17" s="43"/>
      <c r="P17" s="6"/>
      <c r="Q17" s="43"/>
      <c r="R17" s="43"/>
      <c r="S17" s="43"/>
      <c r="T17" s="43"/>
      <c r="U17" s="6"/>
      <c r="V17" s="13"/>
      <c r="W17" s="23"/>
      <c r="X17" s="23"/>
      <c r="Y17" s="23"/>
      <c r="Z17" s="6"/>
      <c r="AA17" s="6"/>
      <c r="AB17" s="6"/>
      <c r="AC17" s="6"/>
      <c r="AD17" s="6"/>
      <c r="AE17" s="6"/>
      <c r="AF17" s="25"/>
    </row>
    <row r="18" spans="1:33" s="5" customFormat="1" ht="30" customHeight="1" x14ac:dyDescent="0.15">
      <c r="A18" s="12"/>
      <c r="B18" s="6"/>
      <c r="C18" s="39" t="s">
        <v>21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0"/>
    </row>
    <row r="19" spans="1:33" s="5" customFormat="1" ht="10.5" customHeight="1" thickBo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</row>
    <row r="20" spans="1:33" s="5" customFormat="1" ht="13.5" customHeight="1" thickTop="1" x14ac:dyDescent="0.15"/>
    <row r="21" spans="1:33" s="45" customFormat="1" ht="20.25" customHeight="1" x14ac:dyDescent="0.15">
      <c r="A21" s="45" t="s">
        <v>23</v>
      </c>
    </row>
    <row r="22" spans="1:33" s="45" customFormat="1" ht="11.25" customHeight="1" x14ac:dyDescent="0.15"/>
    <row r="23" spans="1:33" s="45" customFormat="1" ht="30" customHeight="1" x14ac:dyDescent="0.15">
      <c r="A23" s="45" t="s">
        <v>30</v>
      </c>
      <c r="J23" s="87">
        <f>V25+AA27+J29</f>
        <v>0</v>
      </c>
      <c r="K23" s="88"/>
      <c r="L23" s="88"/>
      <c r="M23" s="89"/>
      <c r="N23" s="45" t="s">
        <v>14</v>
      </c>
    </row>
    <row r="24" spans="1:33" s="45" customFormat="1" ht="10.5" customHeight="1" x14ac:dyDescent="0.15"/>
    <row r="25" spans="1:33" s="45" customFormat="1" ht="30" customHeight="1" x14ac:dyDescent="0.15">
      <c r="B25" s="45" t="s">
        <v>28</v>
      </c>
      <c r="J25" s="90"/>
      <c r="K25" s="91"/>
      <c r="L25" s="92"/>
      <c r="M25" s="45" t="s">
        <v>11</v>
      </c>
      <c r="O25" s="93"/>
      <c r="P25" s="94"/>
      <c r="Q25" s="95"/>
      <c r="R25" s="45" t="s">
        <v>1</v>
      </c>
      <c r="T25" s="45" t="s">
        <v>2</v>
      </c>
      <c r="V25" s="96">
        <f>J25*O25</f>
        <v>0</v>
      </c>
      <c r="W25" s="97"/>
      <c r="X25" s="98"/>
      <c r="Y25" s="45" t="s">
        <v>3</v>
      </c>
    </row>
    <row r="26" spans="1:33" s="45" customFormat="1" ht="11.25" customHeight="1" x14ac:dyDescent="0.15">
      <c r="J26" s="26"/>
      <c r="K26" s="26"/>
      <c r="L26" s="26"/>
      <c r="O26" s="27"/>
      <c r="P26" s="27"/>
      <c r="Q26" s="27"/>
    </row>
    <row r="27" spans="1:33" s="45" customFormat="1" ht="30" customHeight="1" x14ac:dyDescent="0.15">
      <c r="B27" s="45" t="s">
        <v>29</v>
      </c>
      <c r="J27" s="90"/>
      <c r="K27" s="91"/>
      <c r="L27" s="92"/>
      <c r="M27" s="45" t="s">
        <v>11</v>
      </c>
      <c r="O27" s="99"/>
      <c r="P27" s="100"/>
      <c r="Q27" s="101"/>
      <c r="R27" s="45" t="s">
        <v>11</v>
      </c>
      <c r="T27" s="93"/>
      <c r="U27" s="94"/>
      <c r="V27" s="95"/>
      <c r="W27" s="45" t="s">
        <v>12</v>
      </c>
      <c r="AA27" s="87">
        <f>J27*O27*T27</f>
        <v>0</v>
      </c>
      <c r="AB27" s="88"/>
      <c r="AC27" s="89"/>
      <c r="AD27" s="45" t="s">
        <v>3</v>
      </c>
    </row>
    <row r="28" spans="1:33" s="45" customFormat="1" ht="14.25" x14ac:dyDescent="0.15">
      <c r="J28" s="27"/>
      <c r="K28" s="27"/>
      <c r="L28" s="27"/>
    </row>
    <row r="29" spans="1:33" s="45" customFormat="1" ht="31.5" customHeight="1" x14ac:dyDescent="0.15">
      <c r="B29" s="45" t="s">
        <v>27</v>
      </c>
      <c r="J29" s="99"/>
      <c r="K29" s="100"/>
      <c r="L29" s="101"/>
      <c r="M29" s="45" t="s">
        <v>3</v>
      </c>
    </row>
    <row r="30" spans="1:33" s="5" customFormat="1" ht="8.25" customHeight="1" x14ac:dyDescent="0.15">
      <c r="A30" s="45"/>
      <c r="B30" s="45"/>
      <c r="C30" s="45"/>
      <c r="D30" s="45"/>
      <c r="E30" s="45"/>
      <c r="F30" s="45"/>
      <c r="G30" s="45"/>
      <c r="H30" s="45"/>
      <c r="I30" s="22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3" s="5" customFormat="1" ht="19.5" customHeight="1" x14ac:dyDescent="0.15">
      <c r="B31" s="102" t="s">
        <v>9</v>
      </c>
      <c r="C31" s="103"/>
      <c r="D31" s="103"/>
      <c r="E31" s="103"/>
      <c r="F31" s="103"/>
      <c r="G31" s="103"/>
      <c r="H31" s="10"/>
      <c r="I31" s="102" t="s">
        <v>24</v>
      </c>
      <c r="J31" s="102"/>
      <c r="K31" s="102"/>
      <c r="L31" s="102"/>
      <c r="M31" s="102"/>
      <c r="N31" s="102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1"/>
      <c r="AG31" s="11"/>
    </row>
    <row r="32" spans="1:33" s="45" customFormat="1" ht="28.5" customHeight="1" x14ac:dyDescent="0.15">
      <c r="B32" s="43"/>
      <c r="C32" s="104">
        <f>Z6</f>
        <v>0</v>
      </c>
      <c r="D32" s="94"/>
      <c r="E32" s="94"/>
      <c r="F32" s="95"/>
      <c r="G32" s="43" t="s">
        <v>13</v>
      </c>
      <c r="H32" s="43"/>
      <c r="I32" s="28"/>
      <c r="J32" s="87">
        <f>J23</f>
        <v>0</v>
      </c>
      <c r="K32" s="88"/>
      <c r="L32" s="89"/>
      <c r="M32" s="105" t="s">
        <v>31</v>
      </c>
      <c r="N32" s="106"/>
      <c r="O32" s="106"/>
      <c r="P32" s="106"/>
      <c r="Q32" s="106"/>
      <c r="R32" s="106"/>
      <c r="S32" s="99" t="e">
        <f>C32/J32/3600</f>
        <v>#DIV/0!</v>
      </c>
      <c r="T32" s="94"/>
      <c r="U32" s="94"/>
      <c r="V32" s="95"/>
      <c r="W32" s="107" t="s">
        <v>25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</row>
    <row r="33" spans="2:33" s="45" customFormat="1" ht="21" customHeight="1" x14ac:dyDescent="0.15">
      <c r="B33" s="43"/>
      <c r="C33" s="34"/>
      <c r="D33" s="28"/>
      <c r="E33" s="28"/>
      <c r="F33" s="28"/>
      <c r="G33" s="43"/>
      <c r="H33" s="43"/>
      <c r="I33" s="28"/>
      <c r="J33" s="35"/>
      <c r="K33" s="35"/>
      <c r="L33" s="35"/>
      <c r="M33" s="42"/>
      <c r="N33" s="42"/>
      <c r="O33" s="42"/>
      <c r="P33" s="42"/>
      <c r="Q33" s="42"/>
      <c r="R33" s="42"/>
      <c r="S33" s="36"/>
      <c r="T33" s="28"/>
      <c r="U33" s="28"/>
      <c r="V33" s="28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2:33" s="5" customFormat="1" x14ac:dyDescent="0.15">
      <c r="B34" s="102" t="s">
        <v>10</v>
      </c>
      <c r="C34" s="103"/>
      <c r="D34" s="103"/>
      <c r="E34" s="103"/>
      <c r="F34" s="103"/>
      <c r="G34" s="103"/>
      <c r="H34" s="10"/>
      <c r="I34" s="102" t="s">
        <v>24</v>
      </c>
      <c r="J34" s="102"/>
      <c r="K34" s="102"/>
      <c r="L34" s="102"/>
      <c r="M34" s="102"/>
      <c r="N34" s="10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1"/>
      <c r="AG34" s="11"/>
    </row>
    <row r="35" spans="2:33" s="45" customFormat="1" ht="28.5" customHeight="1" x14ac:dyDescent="0.15">
      <c r="B35" s="43"/>
      <c r="C35" s="104">
        <f>H16</f>
        <v>0</v>
      </c>
      <c r="D35" s="94"/>
      <c r="E35" s="94"/>
      <c r="F35" s="95"/>
      <c r="G35" s="43" t="s">
        <v>13</v>
      </c>
      <c r="H35" s="43"/>
      <c r="I35" s="28"/>
      <c r="J35" s="87">
        <f>J23</f>
        <v>0</v>
      </c>
      <c r="K35" s="88"/>
      <c r="L35" s="89"/>
      <c r="M35" s="105" t="s">
        <v>31</v>
      </c>
      <c r="N35" s="106"/>
      <c r="O35" s="106"/>
      <c r="P35" s="106"/>
      <c r="Q35" s="106"/>
      <c r="R35" s="106"/>
      <c r="S35" s="99" t="e">
        <f>C35/J35/3600</f>
        <v>#DIV/0!</v>
      </c>
      <c r="T35" s="94"/>
      <c r="U35" s="94"/>
      <c r="V35" s="95"/>
      <c r="W35" s="107" t="s">
        <v>25</v>
      </c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s="45" customFormat="1" ht="14.25" x14ac:dyDescent="0.15">
      <c r="B36" s="43"/>
      <c r="C36" s="34"/>
      <c r="D36" s="28"/>
      <c r="E36" s="28"/>
      <c r="F36" s="28"/>
      <c r="G36" s="43"/>
      <c r="H36" s="43"/>
      <c r="I36" s="28"/>
      <c r="J36" s="35"/>
      <c r="K36" s="35"/>
      <c r="L36" s="35"/>
      <c r="M36" s="42"/>
      <c r="N36" s="42"/>
      <c r="O36" s="42"/>
      <c r="P36" s="42"/>
      <c r="Q36" s="42"/>
      <c r="R36" s="42"/>
      <c r="S36" s="36"/>
      <c r="T36" s="28"/>
      <c r="U36" s="28"/>
      <c r="V36" s="28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</sheetData>
  <mergeCells count="46">
    <mergeCell ref="S35:V35"/>
    <mergeCell ref="W35:AG35"/>
    <mergeCell ref="B34:G34"/>
    <mergeCell ref="I34:N34"/>
    <mergeCell ref="C35:F35"/>
    <mergeCell ref="J35:L35"/>
    <mergeCell ref="M35:R35"/>
    <mergeCell ref="AA27:AC27"/>
    <mergeCell ref="J29:L29"/>
    <mergeCell ref="B31:G31"/>
    <mergeCell ref="I31:N31"/>
    <mergeCell ref="C32:F32"/>
    <mergeCell ref="J32:L32"/>
    <mergeCell ref="M32:R32"/>
    <mergeCell ref="S32:V32"/>
    <mergeCell ref="W32:AG32"/>
    <mergeCell ref="J23:M23"/>
    <mergeCell ref="J25:L25"/>
    <mergeCell ref="O25:Q25"/>
    <mergeCell ref="V25:X25"/>
    <mergeCell ref="J27:L27"/>
    <mergeCell ref="O27:Q27"/>
    <mergeCell ref="T27:V27"/>
    <mergeCell ref="C16:G16"/>
    <mergeCell ref="H16:K16"/>
    <mergeCell ref="L16:P16"/>
    <mergeCell ref="Q16:U16"/>
    <mergeCell ref="V16:Z16"/>
    <mergeCell ref="T2:AF2"/>
    <mergeCell ref="J6:R6"/>
    <mergeCell ref="S6:U6"/>
    <mergeCell ref="V6:Y6"/>
    <mergeCell ref="Z6:AC6"/>
    <mergeCell ref="A4:AF4"/>
    <mergeCell ref="W11:Y11"/>
    <mergeCell ref="Z11:AC11"/>
    <mergeCell ref="J13:N13"/>
    <mergeCell ref="J8:N8"/>
    <mergeCell ref="J10:N10"/>
    <mergeCell ref="J11:N11"/>
    <mergeCell ref="O11:R11"/>
    <mergeCell ref="S11:U11"/>
    <mergeCell ref="O13:R13"/>
    <mergeCell ref="S13:U13"/>
    <mergeCell ref="W13:Y13"/>
    <mergeCell ref="Z13:AC13"/>
  </mergeCells>
  <phoneticPr fontId="2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view="pageBreakPreview" topLeftCell="A4" zoomScaleNormal="100" zoomScaleSheetLayoutView="100" workbookViewId="0">
      <selection activeCell="J8" sqref="J8:N8"/>
    </sheetView>
  </sheetViews>
  <sheetFormatPr defaultRowHeight="13.5" x14ac:dyDescent="0.15"/>
  <cols>
    <col min="1" max="37" width="2.625" customWidth="1"/>
  </cols>
  <sheetData>
    <row r="1" spans="1:32" s="5" customFormat="1" ht="13.5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1" customFormat="1" ht="25.5" customHeight="1" x14ac:dyDescent="0.15">
      <c r="A2" s="2" t="s">
        <v>7</v>
      </c>
      <c r="T2" s="63" t="s">
        <v>8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s="1" customFormat="1" ht="36.75" customHeight="1" x14ac:dyDescent="0.15"/>
    <row r="4" spans="1:32" s="1" customFormat="1" ht="27" customHeight="1" x14ac:dyDescent="0.15">
      <c r="A4" s="72" t="s">
        <v>32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s="5" customFormat="1" ht="36.75" customHeight="1" thickBot="1" x14ac:dyDescent="0.2"/>
    <row r="6" spans="1:32" s="5" customFormat="1" ht="32.25" customHeight="1" thickBot="1" x14ac:dyDescent="0.2">
      <c r="A6" s="29" t="s">
        <v>0</v>
      </c>
      <c r="I6" s="3"/>
      <c r="J6" s="64" t="s">
        <v>16</v>
      </c>
      <c r="K6" s="64"/>
      <c r="L6" s="64"/>
      <c r="M6" s="64"/>
      <c r="N6" s="64"/>
      <c r="O6" s="64"/>
      <c r="P6" s="64"/>
      <c r="Q6" s="64"/>
      <c r="R6" s="65"/>
      <c r="S6" s="50">
        <v>18</v>
      </c>
      <c r="T6" s="61"/>
      <c r="U6" s="62"/>
      <c r="V6" s="66" t="s">
        <v>15</v>
      </c>
      <c r="W6" s="67"/>
      <c r="X6" s="67"/>
      <c r="Y6" s="68"/>
      <c r="Z6" s="69">
        <f>S6*70.3</f>
        <v>1265.3999999999999</v>
      </c>
      <c r="AA6" s="70"/>
      <c r="AB6" s="70"/>
      <c r="AC6" s="71"/>
      <c r="AD6" s="5" t="s">
        <v>4</v>
      </c>
    </row>
    <row r="7" spans="1:32" s="5" customFormat="1" ht="23.25" customHeight="1" thickBot="1" x14ac:dyDescent="0.2">
      <c r="A7" s="4"/>
    </row>
    <row r="8" spans="1:32" s="5" customFormat="1" ht="32.25" customHeight="1" thickBot="1" x14ac:dyDescent="0.2">
      <c r="A8" s="29" t="s">
        <v>17</v>
      </c>
      <c r="J8" s="53">
        <f>Z11+Z13</f>
        <v>1800</v>
      </c>
      <c r="K8" s="54"/>
      <c r="L8" s="54"/>
      <c r="M8" s="54"/>
      <c r="N8" s="55"/>
      <c r="O8" s="5" t="s">
        <v>5</v>
      </c>
    </row>
    <row r="9" spans="1:32" s="5" customFormat="1" ht="12" customHeight="1" x14ac:dyDescent="0.15">
      <c r="A9" s="4"/>
    </row>
    <row r="10" spans="1:32" s="5" customFormat="1" ht="15" customHeight="1" x14ac:dyDescent="0.15">
      <c r="J10" s="56" t="s">
        <v>26</v>
      </c>
      <c r="K10" s="57"/>
      <c r="L10" s="57"/>
      <c r="M10" s="57"/>
      <c r="N10" s="57"/>
      <c r="O10" s="19"/>
    </row>
    <row r="11" spans="1:32" s="3" customFormat="1" ht="33" customHeight="1" x14ac:dyDescent="0.15">
      <c r="C11" s="20" t="s">
        <v>19</v>
      </c>
      <c r="D11" s="20"/>
      <c r="E11" s="20"/>
      <c r="F11" s="20"/>
      <c r="J11" s="50">
        <v>650</v>
      </c>
      <c r="K11" s="51"/>
      <c r="L11" s="51"/>
      <c r="M11" s="51"/>
      <c r="N11" s="52"/>
      <c r="O11" s="58" t="s">
        <v>18</v>
      </c>
      <c r="P11" s="59"/>
      <c r="Q11" s="59"/>
      <c r="R11" s="60"/>
      <c r="S11" s="50">
        <v>2</v>
      </c>
      <c r="T11" s="61"/>
      <c r="U11" s="62"/>
      <c r="V11" s="5" t="s">
        <v>6</v>
      </c>
      <c r="W11" s="46" t="s">
        <v>2</v>
      </c>
      <c r="X11" s="46"/>
      <c r="Y11" s="46"/>
      <c r="Z11" s="47">
        <f>J11*S11</f>
        <v>1300</v>
      </c>
      <c r="AA11" s="48"/>
      <c r="AB11" s="48"/>
      <c r="AC11" s="49"/>
      <c r="AD11" s="5" t="s">
        <v>5</v>
      </c>
      <c r="AE11" s="5"/>
    </row>
    <row r="12" spans="1:32" s="5" customFormat="1" ht="10.5" customHeight="1" x14ac:dyDescent="0.15">
      <c r="B12" s="20"/>
      <c r="C12" s="20"/>
      <c r="D12" s="20"/>
      <c r="E12" s="20"/>
      <c r="F12" s="20"/>
      <c r="S12" s="22"/>
      <c r="T12" s="22"/>
      <c r="U12" s="22"/>
      <c r="Z12" s="22"/>
      <c r="AA12" s="22"/>
      <c r="AB12" s="22"/>
      <c r="AC12" s="22"/>
    </row>
    <row r="13" spans="1:32" s="5" customFormat="1" ht="33" customHeight="1" x14ac:dyDescent="0.15">
      <c r="C13" s="20" t="s">
        <v>20</v>
      </c>
      <c r="D13" s="20"/>
      <c r="E13" s="20"/>
      <c r="F13" s="20"/>
      <c r="J13" s="50">
        <v>500</v>
      </c>
      <c r="K13" s="51"/>
      <c r="L13" s="51"/>
      <c r="M13" s="51"/>
      <c r="N13" s="52"/>
      <c r="O13" s="58" t="s">
        <v>18</v>
      </c>
      <c r="P13" s="59"/>
      <c r="Q13" s="59"/>
      <c r="R13" s="60"/>
      <c r="S13" s="50">
        <v>1</v>
      </c>
      <c r="T13" s="61"/>
      <c r="U13" s="62"/>
      <c r="V13" s="5" t="s">
        <v>6</v>
      </c>
      <c r="W13" s="46" t="s">
        <v>2</v>
      </c>
      <c r="X13" s="46"/>
      <c r="Y13" s="46"/>
      <c r="Z13" s="47">
        <f>J13*S13</f>
        <v>500</v>
      </c>
      <c r="AA13" s="48"/>
      <c r="AB13" s="48"/>
      <c r="AC13" s="49"/>
      <c r="AD13" s="5" t="s">
        <v>5</v>
      </c>
    </row>
    <row r="14" spans="1:32" s="5" customFormat="1" ht="33" customHeight="1" thickBot="1" x14ac:dyDescent="0.2"/>
    <row r="15" spans="1:32" s="5" customFormat="1" ht="18" customHeight="1" thickTop="1" thickBo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32" s="5" customFormat="1" ht="33.75" customHeight="1" thickBot="1" x14ac:dyDescent="0.2">
      <c r="A16" s="12"/>
      <c r="B16" s="6"/>
      <c r="C16" s="74" t="s">
        <v>10</v>
      </c>
      <c r="D16" s="75"/>
      <c r="E16" s="75"/>
      <c r="F16" s="75"/>
      <c r="G16" s="76"/>
      <c r="H16" s="77">
        <f>J8</f>
        <v>1800</v>
      </c>
      <c r="I16" s="78"/>
      <c r="J16" s="78"/>
      <c r="K16" s="79"/>
      <c r="L16" s="80" t="s">
        <v>22</v>
      </c>
      <c r="M16" s="81"/>
      <c r="N16" s="81"/>
      <c r="O16" s="81"/>
      <c r="P16" s="81"/>
      <c r="Q16" s="82" t="s">
        <v>9</v>
      </c>
      <c r="R16" s="59"/>
      <c r="S16" s="59"/>
      <c r="T16" s="59"/>
      <c r="U16" s="83"/>
      <c r="V16" s="84">
        <f>Z6</f>
        <v>1265.3999999999999</v>
      </c>
      <c r="W16" s="85"/>
      <c r="X16" s="85"/>
      <c r="Y16" s="85"/>
      <c r="Z16" s="86"/>
      <c r="AA16" s="6" t="s">
        <v>4</v>
      </c>
      <c r="AB16" s="6"/>
      <c r="AC16" s="6"/>
      <c r="AD16" s="6"/>
      <c r="AE16" s="6"/>
      <c r="AF16" s="25"/>
    </row>
    <row r="17" spans="1:33" s="5" customFormat="1" ht="9.75" customHeight="1" x14ac:dyDescent="0.15">
      <c r="A17" s="12"/>
      <c r="B17" s="6"/>
      <c r="C17" s="6"/>
      <c r="D17" s="6"/>
      <c r="E17" s="6"/>
      <c r="F17" s="6"/>
      <c r="G17" s="6"/>
      <c r="H17" s="13"/>
      <c r="I17" s="23"/>
      <c r="J17" s="23"/>
      <c r="K17" s="23"/>
      <c r="L17" s="6"/>
      <c r="M17" s="6"/>
      <c r="N17" s="6"/>
      <c r="O17" s="24"/>
      <c r="P17" s="6"/>
      <c r="Q17" s="24"/>
      <c r="R17" s="24"/>
      <c r="S17" s="24"/>
      <c r="T17" s="24"/>
      <c r="U17" s="6"/>
      <c r="V17" s="13"/>
      <c r="W17" s="23"/>
      <c r="X17" s="23"/>
      <c r="Y17" s="23"/>
      <c r="Z17" s="6"/>
      <c r="AA17" s="6"/>
      <c r="AB17" s="6"/>
      <c r="AC17" s="6"/>
      <c r="AD17" s="6"/>
      <c r="AE17" s="6"/>
      <c r="AF17" s="25"/>
    </row>
    <row r="18" spans="1:33" s="5" customFormat="1" ht="21.75" customHeight="1" x14ac:dyDescent="0.15">
      <c r="A18" s="12"/>
      <c r="B18" s="6"/>
      <c r="C18" s="14" t="s">
        <v>21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</row>
    <row r="19" spans="1:33" s="5" customFormat="1" ht="18" customHeight="1" thickBo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</row>
    <row r="20" spans="1:33" s="5" customFormat="1" ht="37.5" customHeight="1" thickTop="1" x14ac:dyDescent="0.15"/>
    <row r="21" spans="1:33" s="20" customFormat="1" ht="14.25" x14ac:dyDescent="0.15">
      <c r="A21" s="20" t="s">
        <v>23</v>
      </c>
    </row>
    <row r="22" spans="1:33" s="20" customFormat="1" ht="14.25" x14ac:dyDescent="0.15"/>
    <row r="23" spans="1:33" s="20" customFormat="1" ht="26.1" customHeight="1" x14ac:dyDescent="0.15">
      <c r="A23" s="20" t="s">
        <v>30</v>
      </c>
      <c r="J23" s="87">
        <f>V25+AA27+J29</f>
        <v>1.506</v>
      </c>
      <c r="K23" s="88"/>
      <c r="L23" s="88"/>
      <c r="M23" s="89"/>
      <c r="N23" s="20" t="s">
        <v>14</v>
      </c>
    </row>
    <row r="24" spans="1:33" s="20" customFormat="1" ht="9.75" customHeight="1" x14ac:dyDescent="0.15"/>
    <row r="25" spans="1:33" s="20" customFormat="1" ht="26.1" customHeight="1" x14ac:dyDescent="0.15">
      <c r="B25" s="20" t="s">
        <v>28</v>
      </c>
      <c r="J25" s="90">
        <v>2</v>
      </c>
      <c r="K25" s="91"/>
      <c r="L25" s="92"/>
      <c r="M25" s="20" t="s">
        <v>11</v>
      </c>
      <c r="O25" s="93">
        <v>0.65</v>
      </c>
      <c r="P25" s="94"/>
      <c r="Q25" s="95"/>
      <c r="R25" s="20" t="s">
        <v>1</v>
      </c>
      <c r="T25" s="20" t="s">
        <v>2</v>
      </c>
      <c r="V25" s="96">
        <f>J25*O25</f>
        <v>1.3</v>
      </c>
      <c r="W25" s="97"/>
      <c r="X25" s="98"/>
      <c r="Y25" s="20" t="s">
        <v>3</v>
      </c>
    </row>
    <row r="26" spans="1:33" s="20" customFormat="1" ht="10.5" customHeight="1" x14ac:dyDescent="0.15">
      <c r="J26" s="26"/>
      <c r="K26" s="26"/>
      <c r="L26" s="26"/>
      <c r="O26" s="27"/>
      <c r="P26" s="27"/>
      <c r="Q26" s="27"/>
    </row>
    <row r="27" spans="1:33" s="20" customFormat="1" ht="26.1" customHeight="1" x14ac:dyDescent="0.15">
      <c r="B27" s="20" t="s">
        <v>29</v>
      </c>
      <c r="J27" s="90">
        <v>0.2</v>
      </c>
      <c r="K27" s="91"/>
      <c r="L27" s="92"/>
      <c r="M27" s="20" t="s">
        <v>11</v>
      </c>
      <c r="O27" s="99">
        <v>0.7</v>
      </c>
      <c r="P27" s="100"/>
      <c r="Q27" s="101"/>
      <c r="R27" s="20" t="s">
        <v>11</v>
      </c>
      <c r="T27" s="93">
        <v>0.4</v>
      </c>
      <c r="U27" s="94"/>
      <c r="V27" s="95"/>
      <c r="W27" s="20" t="s">
        <v>12</v>
      </c>
      <c r="AA27" s="87">
        <f>J27*O27*T27</f>
        <v>5.5999999999999994E-2</v>
      </c>
      <c r="AB27" s="88"/>
      <c r="AC27" s="89"/>
      <c r="AD27" s="20" t="s">
        <v>3</v>
      </c>
    </row>
    <row r="28" spans="1:33" s="20" customFormat="1" ht="9.75" customHeight="1" x14ac:dyDescent="0.15">
      <c r="J28" s="27"/>
      <c r="K28" s="27"/>
      <c r="L28" s="27"/>
    </row>
    <row r="29" spans="1:33" s="20" customFormat="1" ht="26.1" customHeight="1" x14ac:dyDescent="0.15">
      <c r="B29" s="20" t="s">
        <v>27</v>
      </c>
      <c r="J29" s="99">
        <v>0.15</v>
      </c>
      <c r="K29" s="100"/>
      <c r="L29" s="101"/>
      <c r="M29" s="20" t="s">
        <v>3</v>
      </c>
    </row>
    <row r="30" spans="1:33" s="5" customFormat="1" ht="26.1" customHeight="1" x14ac:dyDescent="0.15">
      <c r="A30" s="20"/>
      <c r="B30" s="20"/>
      <c r="C30" s="20"/>
      <c r="D30" s="20"/>
      <c r="E30" s="20"/>
      <c r="F30" s="20"/>
      <c r="G30" s="20"/>
      <c r="H30" s="20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3" s="5" customFormat="1" ht="13.5" customHeight="1" x14ac:dyDescent="0.15">
      <c r="B31" s="102" t="s">
        <v>9</v>
      </c>
      <c r="C31" s="103"/>
      <c r="D31" s="103"/>
      <c r="E31" s="103"/>
      <c r="F31" s="103"/>
      <c r="G31" s="103"/>
      <c r="H31" s="10"/>
      <c r="I31" s="102" t="s">
        <v>24</v>
      </c>
      <c r="J31" s="102"/>
      <c r="K31" s="102"/>
      <c r="L31" s="102"/>
      <c r="M31" s="102"/>
      <c r="N31" s="102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1"/>
      <c r="AG31" s="11"/>
    </row>
    <row r="32" spans="1:33" s="20" customFormat="1" ht="26.1" customHeight="1" x14ac:dyDescent="0.15">
      <c r="B32" s="24"/>
      <c r="C32" s="104">
        <f>Z6</f>
        <v>1265.3999999999999</v>
      </c>
      <c r="D32" s="94"/>
      <c r="E32" s="94"/>
      <c r="F32" s="95"/>
      <c r="G32" s="24" t="s">
        <v>13</v>
      </c>
      <c r="H32" s="24"/>
      <c r="I32" s="28"/>
      <c r="J32" s="87">
        <f>J23</f>
        <v>1.506</v>
      </c>
      <c r="K32" s="88"/>
      <c r="L32" s="89"/>
      <c r="M32" s="105" t="s">
        <v>31</v>
      </c>
      <c r="N32" s="106"/>
      <c r="O32" s="106"/>
      <c r="P32" s="106"/>
      <c r="Q32" s="106"/>
      <c r="R32" s="106"/>
      <c r="S32" s="99">
        <f>C32/J32/3600</f>
        <v>0.23339973439575029</v>
      </c>
      <c r="T32" s="94"/>
      <c r="U32" s="94"/>
      <c r="V32" s="95"/>
      <c r="W32" s="107" t="s">
        <v>25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</row>
    <row r="33" spans="2:33" s="33" customFormat="1" ht="10.5" customHeight="1" x14ac:dyDescent="0.15">
      <c r="B33" s="32"/>
      <c r="C33" s="34"/>
      <c r="D33" s="28"/>
      <c r="E33" s="28"/>
      <c r="F33" s="28"/>
      <c r="G33" s="32"/>
      <c r="H33" s="32"/>
      <c r="I33" s="28"/>
      <c r="J33" s="35"/>
      <c r="K33" s="35"/>
      <c r="L33" s="35"/>
      <c r="M33" s="30"/>
      <c r="N33" s="30"/>
      <c r="O33" s="30"/>
      <c r="P33" s="30"/>
      <c r="Q33" s="30"/>
      <c r="R33" s="30"/>
      <c r="S33" s="36"/>
      <c r="T33" s="28"/>
      <c r="U33" s="28"/>
      <c r="V33" s="28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2:33" s="5" customFormat="1" ht="13.5" customHeight="1" x14ac:dyDescent="0.15">
      <c r="B34" s="102" t="s">
        <v>10</v>
      </c>
      <c r="C34" s="103"/>
      <c r="D34" s="103"/>
      <c r="E34" s="103"/>
      <c r="F34" s="103"/>
      <c r="G34" s="103"/>
      <c r="H34" s="10"/>
      <c r="I34" s="102" t="s">
        <v>24</v>
      </c>
      <c r="J34" s="102"/>
      <c r="K34" s="102"/>
      <c r="L34" s="102"/>
      <c r="M34" s="102"/>
      <c r="N34" s="10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1"/>
      <c r="AG34" s="11"/>
    </row>
    <row r="35" spans="2:33" s="33" customFormat="1" ht="26.1" customHeight="1" x14ac:dyDescent="0.15">
      <c r="B35" s="32"/>
      <c r="C35" s="104">
        <f>H16</f>
        <v>1800</v>
      </c>
      <c r="D35" s="94"/>
      <c r="E35" s="94"/>
      <c r="F35" s="95"/>
      <c r="G35" s="32" t="s">
        <v>13</v>
      </c>
      <c r="H35" s="32"/>
      <c r="I35" s="28"/>
      <c r="J35" s="87">
        <f>J23</f>
        <v>1.506</v>
      </c>
      <c r="K35" s="88"/>
      <c r="L35" s="89"/>
      <c r="M35" s="105" t="s">
        <v>31</v>
      </c>
      <c r="N35" s="106"/>
      <c r="O35" s="106"/>
      <c r="P35" s="106"/>
      <c r="Q35" s="106"/>
      <c r="R35" s="106"/>
      <c r="S35" s="99">
        <f>C35/J35/3600</f>
        <v>0.33200531208499334</v>
      </c>
      <c r="T35" s="94"/>
      <c r="U35" s="94"/>
      <c r="V35" s="95"/>
      <c r="W35" s="107" t="s">
        <v>25</v>
      </c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</row>
    <row r="36" spans="2:33" s="33" customFormat="1" ht="14.25" customHeight="1" x14ac:dyDescent="0.15">
      <c r="B36" s="32"/>
      <c r="C36" s="34"/>
      <c r="D36" s="28"/>
      <c r="E36" s="28"/>
      <c r="F36" s="28"/>
      <c r="G36" s="32"/>
      <c r="H36" s="32"/>
      <c r="I36" s="28"/>
      <c r="J36" s="35"/>
      <c r="K36" s="35"/>
      <c r="L36" s="35"/>
      <c r="M36" s="30"/>
      <c r="N36" s="30"/>
      <c r="O36" s="30"/>
      <c r="P36" s="30"/>
      <c r="Q36" s="30"/>
      <c r="R36" s="30"/>
      <c r="S36" s="36"/>
      <c r="T36" s="28"/>
      <c r="U36" s="28"/>
      <c r="V36" s="28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</sheetData>
  <mergeCells count="46">
    <mergeCell ref="S32:V32"/>
    <mergeCell ref="W32:AG32"/>
    <mergeCell ref="S35:V35"/>
    <mergeCell ref="W35:AG35"/>
    <mergeCell ref="B34:G34"/>
    <mergeCell ref="I34:N34"/>
    <mergeCell ref="C35:F35"/>
    <mergeCell ref="J35:L35"/>
    <mergeCell ref="M35:R35"/>
    <mergeCell ref="J29:L29"/>
    <mergeCell ref="B31:G31"/>
    <mergeCell ref="I31:N31"/>
    <mergeCell ref="C32:F32"/>
    <mergeCell ref="J32:L32"/>
    <mergeCell ref="M32:R32"/>
    <mergeCell ref="AA27:AC27"/>
    <mergeCell ref="J13:N13"/>
    <mergeCell ref="C16:G16"/>
    <mergeCell ref="Q16:U16"/>
    <mergeCell ref="L16:P16"/>
    <mergeCell ref="J23:M23"/>
    <mergeCell ref="J25:L25"/>
    <mergeCell ref="O25:Q25"/>
    <mergeCell ref="H16:K16"/>
    <mergeCell ref="V25:X25"/>
    <mergeCell ref="J27:L27"/>
    <mergeCell ref="O27:Q27"/>
    <mergeCell ref="T27:V27"/>
    <mergeCell ref="V16:Z16"/>
    <mergeCell ref="O13:R13"/>
    <mergeCell ref="J10:N10"/>
    <mergeCell ref="W13:Y13"/>
    <mergeCell ref="A4:AF4"/>
    <mergeCell ref="Z13:AC13"/>
    <mergeCell ref="S13:U13"/>
    <mergeCell ref="T2:AF2"/>
    <mergeCell ref="S11:U11"/>
    <mergeCell ref="W11:Y11"/>
    <mergeCell ref="Z11:AC11"/>
    <mergeCell ref="J6:R6"/>
    <mergeCell ref="J8:N8"/>
    <mergeCell ref="S6:U6"/>
    <mergeCell ref="V6:Y6"/>
    <mergeCell ref="Z6:AC6"/>
    <mergeCell ref="J11:N11"/>
    <mergeCell ref="O11:R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エリアフロア分煙</vt:lpstr>
      <vt:lpstr>記入例</vt:lpstr>
      <vt:lpstr>エリアフロア分煙!Print_Area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2016-03-24T05:38:28Z</dcterms:modified>
</cp:coreProperties>
</file>